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ESTADISTICAS 311 ENE-MARZO2022" sheetId="8" r:id="rId1"/>
    <sheet name="Agosto 2018 (2)" sheetId="7" state="hidden" r:id="rId2"/>
    <sheet name="Abril-Junio 2016" sheetId="4" state="hidden" r:id="rId3"/>
    <sheet name="Julio-Septiembre 2016" sheetId="5" state="hidden" r:id="rId4"/>
    <sheet name="Octubre-Diciembre 2016" sheetId="6" state="hidden" r:id="rId5"/>
    <sheet name="Hoja2" sheetId="2" state="hidden" r:id="rId6"/>
    <sheet name="Hoja3" sheetId="3" state="hidden" r:id="rId7"/>
  </sheets>
  <definedNames>
    <definedName name="_xlnm.Print_Area" localSheetId="0">'ESTADISTICAS 311 ENE-MARZO2022'!$A$1:$H$26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8"/>
  <c r="C22"/>
  <c r="H15" i="7"/>
  <c r="F15"/>
  <c r="D15"/>
  <c r="B15"/>
  <c r="G12"/>
  <c r="G11"/>
  <c r="F8" i="6"/>
  <c r="E8"/>
  <c r="D8"/>
  <c r="C8"/>
  <c r="B8"/>
  <c r="H5"/>
  <c r="G5"/>
  <c r="G4"/>
  <c r="F8" i="5"/>
  <c r="E8"/>
  <c r="D8"/>
  <c r="C8"/>
  <c r="B8"/>
  <c r="H5"/>
  <c r="G5"/>
  <c r="G4"/>
  <c r="C8" i="4"/>
  <c r="D8"/>
  <c r="E8"/>
  <c r="F8"/>
  <c r="B8"/>
  <c r="G8" i="6" l="1"/>
  <c r="H8" s="1"/>
  <c r="H8" i="5"/>
  <c r="G8"/>
  <c r="H5" i="4" l="1"/>
  <c r="G5"/>
  <c r="G4"/>
  <c r="G8" l="1"/>
  <c r="H8" s="1"/>
</calcChain>
</file>

<file path=xl/sharedStrings.xml><?xml version="1.0" encoding="utf-8"?>
<sst xmlns="http://schemas.openxmlformats.org/spreadsheetml/2006/main" count="82" uniqueCount="34">
  <si>
    <t>Tipo de Servicio</t>
  </si>
  <si>
    <t xml:space="preserve">Dentro </t>
  </si>
  <si>
    <t>del  Plazo</t>
  </si>
  <si>
    <t xml:space="preserve">Fuera </t>
  </si>
  <si>
    <t>del Plazo</t>
  </si>
  <si>
    <t xml:space="preserve">Total </t>
  </si>
  <si>
    <t>Servicios</t>
  </si>
  <si>
    <t>Cumplimiento</t>
  </si>
  <si>
    <t>(%)</t>
  </si>
  <si>
    <t>Consultas Complejas</t>
  </si>
  <si>
    <t>Libre Acceso a la Información Pública</t>
  </si>
  <si>
    <t>Quejas</t>
  </si>
  <si>
    <t>Servicios Operativos</t>
  </si>
  <si>
    <t>Total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</si>
  <si>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</si>
  <si>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</si>
  <si>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</si>
  <si>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</si>
  <si>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</si>
  <si>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</si>
  <si>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</si>
  <si>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</si>
  <si>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</si>
  <si>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</t>
  </si>
  <si>
    <t xml:space="preserve"> </t>
  </si>
  <si>
    <t>Reclamaciones</t>
  </si>
  <si>
    <t>Sugerencias</t>
  </si>
  <si>
    <t>Otras</t>
  </si>
  <si>
    <t>TIPO</t>
  </si>
  <si>
    <t>CANTIDAD</t>
  </si>
  <si>
    <t>RESUELTA</t>
  </si>
  <si>
    <t>PENDIENTE</t>
  </si>
  <si>
    <t>INFORME ESTADISTICO TRIMESTRAL DEL 311, QUEJAS, RECLAMACIONES Y SUGERENCIAS</t>
  </si>
  <si>
    <t>ENERO-MARZO 2022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</si>
</sst>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9" fontId="0" fillId="0" borderId="1" xfId="1" applyFont="1" applyBorder="1"/>
    <xf numFmtId="43" fontId="0" fillId="0" borderId="2" xfId="1" applyNumberFormat="1" applyFont="1" applyBorder="1"/>
    <xf numFmtId="0" fontId="2" fillId="2" borderId="3" xfId="0" applyFont="1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8" xfId="0" applyFont="1" applyFill="1" applyBorder="1"/>
    <xf numFmtId="0" fontId="2" fillId="2" borderId="6" xfId="0" applyFont="1" applyFill="1" applyBorder="1"/>
    <xf numFmtId="0" fontId="2" fillId="2" borderId="8" xfId="0" applyFont="1" applyFill="1" applyBorder="1" applyAlignment="1">
      <alignment horizontal="center"/>
    </xf>
    <xf numFmtId="0" fontId="2" fillId="0" borderId="0" xfId="0" applyFont="1"/>
    <xf numFmtId="0" fontId="0" fillId="0" borderId="10" xfId="0" applyBorder="1"/>
    <xf numFmtId="43" fontId="0" fillId="0" borderId="11" xfId="1" applyNumberFormat="1" applyFont="1" applyBorder="1"/>
    <xf numFmtId="0" fontId="2" fillId="0" borderId="9" xfId="0" applyFont="1" applyBorder="1"/>
    <xf numFmtId="0" fontId="0" fillId="0" borderId="12" xfId="0" applyBorder="1"/>
    <xf numFmtId="0" fontId="0" fillId="0" borderId="13" xfId="0" applyBorder="1"/>
    <xf numFmtId="9" fontId="0" fillId="0" borderId="14" xfId="1" applyFont="1" applyBorder="1"/>
    <xf numFmtId="0" fontId="3" fillId="0" borderId="15" xfId="0" applyFont="1" applyBorder="1"/>
    <xf numFmtId="0" fontId="2" fillId="0" borderId="15" xfId="0" applyFont="1" applyBorder="1"/>
    <xf numFmtId="43" fontId="5" fillId="0" borderId="0" xfId="1" applyNumberFormat="1" applyFont="1" applyBorder="1"/>
    <xf numFmtId="9" fontId="5" fillId="0" borderId="0" xfId="1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4" fillId="3" borderId="0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DO"/>
            </a:pPr>
            <a:r>
              <a:rPr lang="en-US"/>
              <a:t>Estadísticas y Balance de Gestión OAI de Agosto 2018</a:t>
            </a:r>
          </a:p>
        </c:rich>
      </c:tx>
    </c:title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'Agosto 2018 (2)'!$B$9:$C$10</c:f>
              <c:multiLvlStrCache>
                <c:ptCount val="2"/>
                <c:lvl>
                  <c:pt idx="0">
                    <c:v>del  Plazo</c:v>
                  </c:pt>
                  <c:pt idx="1">
                    <c:v>del Plazo</c:v>
                  </c:pt>
                </c:lvl>
                <c:lvl>
                  <c:pt idx="0">
                    <c:v>Dentro </c:v>
                  </c:pt>
                  <c:pt idx="1">
                    <c:v>Fuera </c:v>
                  </c:pt>
                </c:lvl>
              </c:multiLvlStrCache>
            </c:multiLvlStrRef>
          </c:cat>
          <c:val>
            <c:numRef>
              <c:f>'Agosto 2018 (2)'!$B$15:$C$15</c:f>
              <c:numCache>
                <c:formatCode>General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4D-432A-BC0D-C506BCFF4188}"/>
            </c:ext>
          </c:extLst>
        </c:ser>
        <c:dLbls>
          <c:showPercent val="1"/>
        </c:dLbls>
        <c:firstSliceAng val="0"/>
      </c:pieChart>
    </c:plotArea>
    <c:legend>
      <c:legendPos val="t"/>
      <c:txPr>
        <a:bodyPr/>
        <a:lstStyle/>
        <a:p>
          <a:pPr>
            <a:defRPr lang="es-DO"/>
          </a:pPr>
          <a:endParaRPr lang="es-ES"/>
        </a:p>
      </c:txPr>
    </c:legend>
    <c:plotVisOnly val="1"/>
    <c:dispBlanksAs val="zero"/>
  </c:chart>
  <c:spPr>
    <a:noFill/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DO"/>
            </a:pPr>
            <a:r>
              <a:rPr lang="en-US"/>
              <a:t>Estadísticas y Balance de Gestión OAI</a:t>
            </a:r>
          </a:p>
        </c:rich>
      </c:tx>
    </c:title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'Abril-Junio 2016'!$B$2:$C$3</c:f>
              <c:multiLvlStrCache>
                <c:ptCount val="2"/>
                <c:lvl>
                  <c:pt idx="0">
                    <c:v>del  Plazo</c:v>
                  </c:pt>
                  <c:pt idx="1">
                    <c:v>del Plazo</c:v>
                  </c:pt>
                </c:lvl>
                <c:lvl>
                  <c:pt idx="0">
                    <c:v>Dentro </c:v>
                  </c:pt>
                  <c:pt idx="1">
                    <c:v>Fuera </c:v>
                  </c:pt>
                </c:lvl>
              </c:multiLvlStrCache>
            </c:multiLvlStrRef>
          </c:cat>
          <c:val>
            <c:numRef>
              <c:f>'Abril-Junio 2016'!$B$8:$C$8</c:f>
              <c:numCache>
                <c:formatCode>General</c:formatCode>
                <c:ptCount val="2"/>
                <c:pt idx="0">
                  <c:v>6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07-4548-A224-0EA4CA8D3F44}"/>
            </c:ext>
          </c:extLst>
        </c:ser>
        <c:dLbls>
          <c:showPercent val="1"/>
        </c:dLbls>
        <c:firstSliceAng val="0"/>
      </c:pieChart>
    </c:plotArea>
    <c:legend>
      <c:legendPos val="t"/>
      <c:txPr>
        <a:bodyPr/>
        <a:lstStyle/>
        <a:p>
          <a:pPr>
            <a:defRPr lang="es-DO"/>
          </a:pPr>
          <a:endParaRPr lang="es-ES"/>
        </a:p>
      </c:txPr>
    </c:legend>
    <c:plotVisOnly val="1"/>
    <c:dispBlanksAs val="zero"/>
  </c:chart>
  <c:spPr>
    <a:noFill/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DO"/>
            </a:pPr>
            <a:r>
              <a:rPr lang="en-US"/>
              <a:t>Estadísticas y Balance de Gestión OAI</a:t>
            </a:r>
          </a:p>
        </c:rich>
      </c:tx>
    </c:title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'Julio-Septiembre 2016'!$B$2:$C$3</c:f>
              <c:multiLvlStrCache>
                <c:ptCount val="2"/>
                <c:lvl>
                  <c:pt idx="0">
                    <c:v>del  Plazo</c:v>
                  </c:pt>
                  <c:pt idx="1">
                    <c:v>del Plazo</c:v>
                  </c:pt>
                </c:lvl>
                <c:lvl>
                  <c:pt idx="0">
                    <c:v>Dentro </c:v>
                  </c:pt>
                  <c:pt idx="1">
                    <c:v>Fuera </c:v>
                  </c:pt>
                </c:lvl>
              </c:multiLvlStrCache>
            </c:multiLvlStrRef>
          </c:cat>
          <c:val>
            <c:numRef>
              <c:f>'Julio-Septiembre 2016'!$B$8:$C$8</c:f>
              <c:numCache>
                <c:formatCode>General</c:formatCode>
                <c:ptCount val="2"/>
                <c:pt idx="0">
                  <c:v>5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B9-4688-A2D1-AA48E4FAABBF}"/>
            </c:ext>
          </c:extLst>
        </c:ser>
        <c:dLbls>
          <c:showPercent val="1"/>
        </c:dLbls>
        <c:firstSliceAng val="0"/>
      </c:pieChart>
    </c:plotArea>
    <c:legend>
      <c:legendPos val="t"/>
      <c:txPr>
        <a:bodyPr/>
        <a:lstStyle/>
        <a:p>
          <a:pPr>
            <a:defRPr lang="es-DO"/>
          </a:pPr>
          <a:endParaRPr lang="es-ES"/>
        </a:p>
      </c:txPr>
    </c:legend>
    <c:plotVisOnly val="1"/>
    <c:dispBlanksAs val="zero"/>
  </c:chart>
  <c:spPr>
    <a:noFill/>
    <a:ln>
      <a:noFill/>
    </a:ln>
  </c:spPr>
  <c:printSettings>
    <c:headerFooter/>
    <c:pageMargins b="0.75000000000000544" l="0.70000000000000062" r="0.70000000000000062" t="0.75000000000000544" header="0.30000000000000032" footer="0.30000000000000032"/>
    <c:pageSetup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DO"/>
            </a:pPr>
            <a:r>
              <a:rPr lang="en-US"/>
              <a:t>Estadísticas y Balance de Gestión OAI</a:t>
            </a:r>
          </a:p>
        </c:rich>
      </c:tx>
    </c:title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'Octubre-Diciembre 2016'!$B$2:$C$3</c:f>
              <c:multiLvlStrCache>
                <c:ptCount val="2"/>
                <c:lvl>
                  <c:pt idx="0">
                    <c:v>del  Plazo</c:v>
                  </c:pt>
                  <c:pt idx="1">
                    <c:v>del Plazo</c:v>
                  </c:pt>
                </c:lvl>
                <c:lvl>
                  <c:pt idx="0">
                    <c:v>Dentro </c:v>
                  </c:pt>
                  <c:pt idx="1">
                    <c:v>Fuera </c:v>
                  </c:pt>
                </c:lvl>
              </c:multiLvlStrCache>
            </c:multiLvlStrRef>
          </c:cat>
          <c:val>
            <c:numRef>
              <c:f>'Octubre-Diciembre 2016'!$B$8:$C$8</c:f>
              <c:numCache>
                <c:formatCode>General</c:formatCode>
                <c:ptCount val="2"/>
                <c:pt idx="0">
                  <c:v>8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91-42DF-8A16-850EC1A5BCA4}"/>
            </c:ext>
          </c:extLst>
        </c:ser>
        <c:dLbls>
          <c:showPercent val="1"/>
        </c:dLbls>
        <c:firstSliceAng val="0"/>
      </c:pieChart>
    </c:plotArea>
    <c:legend>
      <c:legendPos val="t"/>
      <c:txPr>
        <a:bodyPr/>
        <a:lstStyle/>
        <a:p>
          <a:pPr>
            <a:defRPr lang="es-DO"/>
          </a:pPr>
          <a:endParaRPr lang="es-ES"/>
        </a:p>
      </c:txPr>
    </c:legend>
    <c:plotVisOnly val="1"/>
    <c:dispBlanksAs val="zero"/>
  </c:chart>
  <c:spPr>
    <a:noFill/>
    <a:ln>
      <a:noFill/>
    </a:ln>
  </c:spPr>
  <c:printSettings>
    <c:headerFooter/>
    <c:pageMargins b="0.75000000000000566" l="0.70000000000000062" r="0.70000000000000062" t="0.75000000000000566" header="0.30000000000000032" footer="0.30000000000000032"/>
    <c:pageSetup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5</xdr:row>
      <xdr:rowOff>104775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47825" cy="10572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17</xdr:row>
      <xdr:rowOff>123824</xdr:rowOff>
    </xdr:from>
    <xdr:to>
      <xdr:col>7</xdr:col>
      <xdr:colOff>771525</xdr:colOff>
      <xdr:row>31</xdr:row>
      <xdr:rowOff>152399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161925</xdr:rowOff>
    </xdr:from>
    <xdr:to>
      <xdr:col>13</xdr:col>
      <xdr:colOff>95250</xdr:colOff>
      <xdr:row>43</xdr:row>
      <xdr:rowOff>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0" y="6772275"/>
          <a:ext cx="8343900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Najib Chahede Calderón</a:t>
          </a:r>
        </a:p>
        <a:p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Responsable de Acceso a la Información (RAI)</a:t>
          </a:r>
        </a:p>
        <a:p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Teléfono: (809) 533-3686 Ext. 2022</a:t>
          </a:r>
        </a:p>
        <a:p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Celular: Cel.: (829) 421-2931 E-mail: najibchahedec@lmd.gob.do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11</xdr:row>
      <xdr:rowOff>76200</xdr:rowOff>
    </xdr:from>
    <xdr:to>
      <xdr:col>6</xdr:col>
      <xdr:colOff>352425</xdr:colOff>
      <xdr:row>25</xdr:row>
      <xdr:rowOff>152400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11</xdr:row>
      <xdr:rowOff>76200</xdr:rowOff>
    </xdr:from>
    <xdr:to>
      <xdr:col>6</xdr:col>
      <xdr:colOff>352425</xdr:colOff>
      <xdr:row>25</xdr:row>
      <xdr:rowOff>152400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11</xdr:row>
      <xdr:rowOff>76200</xdr:rowOff>
    </xdr:from>
    <xdr:to>
      <xdr:col>6</xdr:col>
      <xdr:colOff>352425</xdr:colOff>
      <xdr:row>25</xdr:row>
      <xdr:rowOff>152400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J22"/>
  <sheetViews>
    <sheetView tabSelected="1" workbookViewId="0">
      <selection activeCell="D50" sqref="D50"/>
    </sheetView>
  </sheetViews>
  <sheetFormatPr baseColWidth="10" defaultRowHeight="15"/>
  <cols>
    <col min="1" max="1" width="15" customWidth="1"/>
    <col min="2" max="2" width="22.7109375" customWidth="1"/>
    <col min="3" max="3" width="10.5703125" customWidth="1"/>
    <col min="4" max="4" width="15" customWidth="1"/>
    <col min="5" max="5" width="9.5703125" hidden="1" customWidth="1"/>
    <col min="6" max="6" width="9.140625" hidden="1" customWidth="1"/>
    <col min="7" max="7" width="14.42578125" customWidth="1"/>
    <col min="8" max="8" width="13.7109375" customWidth="1"/>
  </cols>
  <sheetData>
    <row r="11" spans="1:10" ht="15.75">
      <c r="A11" s="36" t="s">
        <v>32</v>
      </c>
      <c r="B11" s="36"/>
      <c r="C11" s="36"/>
      <c r="D11" s="36"/>
      <c r="E11" s="36"/>
      <c r="F11" s="36"/>
      <c r="G11" s="36"/>
      <c r="H11" s="36"/>
      <c r="I11" s="35"/>
      <c r="J11" s="35"/>
    </row>
    <row r="12" spans="1:10" ht="15.75">
      <c r="A12" s="36" t="s">
        <v>33</v>
      </c>
      <c r="B12" s="36"/>
      <c r="C12" s="36"/>
      <c r="D12" s="36"/>
      <c r="E12" s="36"/>
      <c r="F12" s="36"/>
      <c r="G12" s="36"/>
      <c r="H12" s="36"/>
      <c r="I12" s="35"/>
      <c r="J12" s="35"/>
    </row>
    <row r="13" spans="1:10" ht="15.75">
      <c r="A13" s="34"/>
      <c r="B13" s="34"/>
      <c r="C13" s="34"/>
      <c r="D13" s="34"/>
      <c r="E13" s="34"/>
      <c r="F13" s="34"/>
      <c r="G13" s="34"/>
      <c r="H13" s="34"/>
      <c r="I13" s="35"/>
      <c r="J13" s="35"/>
    </row>
    <row r="15" spans="1:10" ht="15.75" thickBot="1"/>
    <row r="16" spans="1:10">
      <c r="B16" s="31" t="s">
        <v>28</v>
      </c>
      <c r="C16" s="32" t="s">
        <v>29</v>
      </c>
      <c r="D16" s="33" t="s">
        <v>30</v>
      </c>
      <c r="E16" s="32" t="s">
        <v>20</v>
      </c>
      <c r="F16" s="33" t="s">
        <v>23</v>
      </c>
      <c r="G16" s="32" t="s">
        <v>31</v>
      </c>
      <c r="H16" s="30"/>
    </row>
    <row r="17" spans="2:8" ht="15.75" thickBot="1">
      <c r="B17" s="11"/>
      <c r="C17" s="12"/>
      <c r="D17" s="13"/>
      <c r="E17" s="14">
        <v>2017</v>
      </c>
      <c r="F17" s="13">
        <v>2017</v>
      </c>
      <c r="G17" s="12"/>
      <c r="H17" s="30"/>
    </row>
    <row r="18" spans="2:8">
      <c r="B18" s="2" t="s">
        <v>11</v>
      </c>
      <c r="C18" s="2">
        <v>0</v>
      </c>
      <c r="D18" s="2">
        <v>0</v>
      </c>
      <c r="E18" s="2">
        <v>0</v>
      </c>
      <c r="F18" s="2">
        <v>0</v>
      </c>
      <c r="G18" s="26">
        <v>0</v>
      </c>
      <c r="H18" s="24"/>
    </row>
    <row r="19" spans="2:8">
      <c r="B19" s="4" t="s">
        <v>25</v>
      </c>
      <c r="C19" s="1">
        <v>0</v>
      </c>
      <c r="D19" s="1">
        <v>0</v>
      </c>
      <c r="E19" s="1">
        <v>0</v>
      </c>
      <c r="F19" s="1">
        <v>0</v>
      </c>
      <c r="G19" s="27">
        <v>0</v>
      </c>
      <c r="H19" s="25"/>
    </row>
    <row r="20" spans="2:8">
      <c r="B20" s="1" t="s">
        <v>26</v>
      </c>
      <c r="C20" s="1">
        <v>0</v>
      </c>
      <c r="D20" s="1">
        <v>0</v>
      </c>
      <c r="E20" s="1">
        <v>0</v>
      </c>
      <c r="F20" s="1">
        <v>0</v>
      </c>
      <c r="G20" s="27">
        <v>0</v>
      </c>
      <c r="H20" s="24"/>
    </row>
    <row r="21" spans="2:8" ht="15.75" thickBot="1">
      <c r="B21" s="16" t="s">
        <v>27</v>
      </c>
      <c r="C21" s="16">
        <v>0</v>
      </c>
      <c r="D21" s="16">
        <v>0</v>
      </c>
      <c r="E21" s="16">
        <v>0</v>
      </c>
      <c r="F21" s="16">
        <v>0</v>
      </c>
      <c r="G21" s="28">
        <v>0</v>
      </c>
      <c r="H21" s="24"/>
    </row>
    <row r="22" spans="2:8" ht="15.75" thickBot="1">
      <c r="B22" s="18" t="s">
        <v>13</v>
      </c>
      <c r="C22" s="19">
        <f>+C19</f>
        <v>0</v>
      </c>
      <c r="D22" s="20">
        <v>0</v>
      </c>
      <c r="E22" s="20">
        <f>SUM(E18:E21)</f>
        <v>0</v>
      </c>
      <c r="F22" s="20">
        <v>0</v>
      </c>
      <c r="G22" s="29">
        <v>0</v>
      </c>
      <c r="H22" s="25"/>
    </row>
  </sheetData>
  <mergeCells count="2">
    <mergeCell ref="A11:H11"/>
    <mergeCell ref="A12:H12"/>
  </mergeCells>
  <pageMargins left="0.46" right="0.24" top="0.75" bottom="0.75" header="0.3" footer="0.3"/>
  <pageSetup orientation="portrait" r:id="rId1"/>
  <headerFooter>
    <oddFooter>&amp;L&amp;"-,Negrita"Fuente: &amp;"-,Normal"Oficina de Libre Acceso a la Información Pública
&amp;"-,Negrita"Fecha:&amp;"-,Normal"31/03/2022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I42"/>
  <sheetViews>
    <sheetView workbookViewId="0">
      <selection activeCell="A34" sqref="A34:A35"/>
    </sheetView>
  </sheetViews>
  <sheetFormatPr baseColWidth="10" defaultRowHeight="15"/>
  <cols>
    <col min="1" max="1" width="22.7109375" customWidth="1"/>
    <col min="2" max="2" width="10.5703125" customWidth="1"/>
    <col min="3" max="3" width="9.7109375" customWidth="1"/>
    <col min="4" max="4" width="9.5703125" hidden="1" customWidth="1"/>
    <col min="5" max="5" width="9.140625" hidden="1" customWidth="1"/>
    <col min="6" max="6" width="8.7109375" hidden="1" customWidth="1"/>
    <col min="7" max="7" width="9.85546875" customWidth="1"/>
    <col min="8" max="8" width="13.7109375" customWidth="1"/>
  </cols>
  <sheetData>
    <row r="8" spans="1:8" ht="15.75" thickBot="1"/>
    <row r="9" spans="1:8">
      <c r="A9" s="8" t="s">
        <v>0</v>
      </c>
      <c r="B9" s="9" t="s">
        <v>1</v>
      </c>
      <c r="C9" s="10" t="s">
        <v>3</v>
      </c>
      <c r="D9" s="9" t="s">
        <v>20</v>
      </c>
      <c r="E9" s="10" t="s">
        <v>23</v>
      </c>
      <c r="F9" s="9" t="s">
        <v>16</v>
      </c>
      <c r="G9" s="9" t="s">
        <v>5</v>
      </c>
      <c r="H9" s="9" t="s">
        <v>7</v>
      </c>
    </row>
    <row r="10" spans="1:8" ht="15.75" thickBot="1">
      <c r="A10" s="11"/>
      <c r="B10" s="12" t="s">
        <v>2</v>
      </c>
      <c r="C10" s="13" t="s">
        <v>4</v>
      </c>
      <c r="D10" s="14">
        <v>2017</v>
      </c>
      <c r="E10" s="13">
        <v>2017</v>
      </c>
      <c r="F10" s="12">
        <v>2017</v>
      </c>
      <c r="G10" s="12" t="s">
        <v>6</v>
      </c>
      <c r="H10" s="12" t="s">
        <v>8</v>
      </c>
    </row>
    <row r="11" spans="1:8">
      <c r="A11" s="2" t="s">
        <v>9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f>+D11+E11+F11</f>
        <v>0</v>
      </c>
      <c r="H11" s="7">
        <v>0</v>
      </c>
    </row>
    <row r="12" spans="1:8" ht="30">
      <c r="A12" s="4" t="s">
        <v>10</v>
      </c>
      <c r="B12" s="1">
        <v>2</v>
      </c>
      <c r="C12" s="1">
        <v>0</v>
      </c>
      <c r="D12" s="1">
        <v>0</v>
      </c>
      <c r="E12" s="1">
        <v>0</v>
      </c>
      <c r="F12" s="1">
        <v>7</v>
      </c>
      <c r="G12" s="1">
        <f>+B12+C12</f>
        <v>2</v>
      </c>
      <c r="H12" s="6">
        <v>1</v>
      </c>
    </row>
    <row r="13" spans="1:8">
      <c r="A13" s="1" t="s">
        <v>11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7">
        <v>0</v>
      </c>
    </row>
    <row r="14" spans="1:8" ht="15.75" thickBot="1">
      <c r="A14" s="16" t="s">
        <v>12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7">
        <v>0</v>
      </c>
    </row>
    <row r="15" spans="1:8" ht="15.75" thickBot="1">
      <c r="A15" s="18" t="s">
        <v>13</v>
      </c>
      <c r="B15" s="19">
        <f>+B12</f>
        <v>2</v>
      </c>
      <c r="C15" s="20">
        <v>0</v>
      </c>
      <c r="D15" s="20">
        <f>SUM(D11:D14)</f>
        <v>0</v>
      </c>
      <c r="E15" s="20">
        <v>0</v>
      </c>
      <c r="F15" s="20">
        <f>SUM(F12:F14)</f>
        <v>7</v>
      </c>
      <c r="G15" s="20">
        <v>2</v>
      </c>
      <c r="H15" s="21">
        <f>+H12</f>
        <v>1</v>
      </c>
    </row>
    <row r="17" spans="1:9">
      <c r="A17" s="3"/>
      <c r="B17" s="3"/>
      <c r="C17" s="3"/>
      <c r="D17" s="3"/>
      <c r="E17" s="3"/>
      <c r="F17" s="3"/>
      <c r="G17" s="3"/>
      <c r="H17" s="3"/>
      <c r="I17" s="3"/>
    </row>
    <row r="18" spans="1:9">
      <c r="A18" s="3"/>
      <c r="B18" s="3"/>
      <c r="C18" s="3"/>
      <c r="D18" s="3"/>
      <c r="E18" s="3"/>
      <c r="F18" s="3"/>
      <c r="G18" s="3"/>
      <c r="H18" s="3"/>
      <c r="I18" s="3"/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3"/>
      <c r="B21" s="3"/>
      <c r="C21" s="3"/>
      <c r="D21" s="3"/>
      <c r="E21" s="3"/>
      <c r="F21" s="3"/>
      <c r="G21" s="3"/>
      <c r="H21" s="3"/>
      <c r="I21" s="3"/>
    </row>
    <row r="22" spans="1:9">
      <c r="A22" s="3"/>
      <c r="B22" s="3"/>
      <c r="C22" s="3"/>
      <c r="D22" s="3"/>
      <c r="E22" s="3"/>
      <c r="F22" s="3"/>
      <c r="G22" s="3"/>
      <c r="H22" s="3"/>
      <c r="I22" s="3"/>
    </row>
    <row r="23" spans="1:9">
      <c r="A23" s="3"/>
      <c r="B23" s="3"/>
      <c r="C23" s="3"/>
      <c r="D23" s="3"/>
      <c r="E23" s="3"/>
      <c r="F23" s="3"/>
      <c r="G23" s="3"/>
      <c r="H23" s="3"/>
      <c r="I23" s="3" t="s">
        <v>24</v>
      </c>
    </row>
    <row r="24" spans="1:9">
      <c r="A24" s="3"/>
      <c r="B24" s="3"/>
      <c r="C24" s="3"/>
      <c r="D24" s="3"/>
      <c r="E24" s="3"/>
      <c r="F24" s="3"/>
      <c r="G24" s="3"/>
      <c r="H24" s="3"/>
      <c r="I24" s="3"/>
    </row>
    <row r="25" spans="1:9" ht="7.5" customHeight="1"/>
    <row r="38" spans="1:3">
      <c r="A38" s="22"/>
      <c r="B38" s="23"/>
      <c r="C38" s="23"/>
    </row>
    <row r="39" spans="1:3">
      <c r="B39" s="15"/>
      <c r="C39" s="15"/>
    </row>
    <row r="40" spans="1:3">
      <c r="B40" s="15"/>
      <c r="C40" s="15"/>
    </row>
    <row r="41" spans="1:3">
      <c r="B41" s="15"/>
      <c r="C41" s="15"/>
    </row>
    <row r="42" spans="1:3">
      <c r="B42" s="15"/>
      <c r="C42" s="15"/>
    </row>
  </sheetData>
  <pageMargins left="0.46" right="0.24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opLeftCell="A10" workbookViewId="0">
      <selection activeCell="I26" sqref="I26"/>
    </sheetView>
  </sheetViews>
  <sheetFormatPr baseColWidth="10" defaultRowHeight="15"/>
  <cols>
    <col min="1" max="1" width="22.7109375" customWidth="1"/>
    <col min="2" max="2" width="10.5703125" customWidth="1"/>
    <col min="3" max="3" width="9.7109375" customWidth="1"/>
    <col min="4" max="4" width="7.5703125" customWidth="1"/>
    <col min="5" max="5" width="9.140625" customWidth="1"/>
    <col min="6" max="6" width="8.7109375" customWidth="1"/>
    <col min="7" max="7" width="9.85546875" customWidth="1"/>
    <col min="8" max="8" width="13.7109375" customWidth="1"/>
  </cols>
  <sheetData>
    <row r="1" spans="1:9" ht="15.75" thickBot="1"/>
    <row r="2" spans="1:9">
      <c r="A2" s="8" t="s">
        <v>0</v>
      </c>
      <c r="B2" s="9" t="s">
        <v>1</v>
      </c>
      <c r="C2" s="10" t="s">
        <v>3</v>
      </c>
      <c r="D2" s="9" t="s">
        <v>14</v>
      </c>
      <c r="E2" s="10" t="s">
        <v>15</v>
      </c>
      <c r="F2" s="9" t="s">
        <v>16</v>
      </c>
      <c r="G2" s="10" t="s">
        <v>5</v>
      </c>
      <c r="H2" s="9" t="s">
        <v>7</v>
      </c>
    </row>
    <row r="3" spans="1:9" ht="15.75" thickBot="1">
      <c r="A3" s="11"/>
      <c r="B3" s="12" t="s">
        <v>2</v>
      </c>
      <c r="C3" s="13" t="s">
        <v>4</v>
      </c>
      <c r="D3" s="12">
        <v>2016</v>
      </c>
      <c r="E3" s="13">
        <v>2016</v>
      </c>
      <c r="F3" s="12">
        <v>2016</v>
      </c>
      <c r="G3" s="13" t="s">
        <v>6</v>
      </c>
      <c r="H3" s="12" t="s">
        <v>8</v>
      </c>
    </row>
    <row r="4" spans="1:9">
      <c r="A4" s="2" t="s">
        <v>9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f>+D4+E4+F4</f>
        <v>0</v>
      </c>
      <c r="H4" s="7">
        <v>0</v>
      </c>
    </row>
    <row r="5" spans="1:9" ht="30">
      <c r="A5" s="4" t="s">
        <v>10</v>
      </c>
      <c r="B5" s="1">
        <v>6</v>
      </c>
      <c r="C5" s="1">
        <v>0</v>
      </c>
      <c r="D5" s="1">
        <v>4</v>
      </c>
      <c r="E5" s="1">
        <v>1</v>
      </c>
      <c r="F5" s="1">
        <v>1</v>
      </c>
      <c r="G5" s="1">
        <f>+D5+E5+F5</f>
        <v>6</v>
      </c>
      <c r="H5" s="6">
        <f>(+B5-C5)/$B$5</f>
        <v>1</v>
      </c>
    </row>
    <row r="6" spans="1:9">
      <c r="A6" s="1" t="s">
        <v>11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7">
        <v>0</v>
      </c>
    </row>
    <row r="7" spans="1:9">
      <c r="A7" s="1" t="s">
        <v>12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7">
        <v>0</v>
      </c>
    </row>
    <row r="8" spans="1:9">
      <c r="A8" s="5" t="s">
        <v>13</v>
      </c>
      <c r="B8" s="1">
        <f>SUM(B4:B7)</f>
        <v>6</v>
      </c>
      <c r="C8" s="1">
        <f t="shared" ref="C8:G8" si="0">SUM(C4:C7)</f>
        <v>0</v>
      </c>
      <c r="D8" s="1">
        <f t="shared" si="0"/>
        <v>4</v>
      </c>
      <c r="E8" s="1">
        <f t="shared" si="0"/>
        <v>1</v>
      </c>
      <c r="F8" s="1">
        <f t="shared" si="0"/>
        <v>1</v>
      </c>
      <c r="G8" s="1">
        <f t="shared" si="0"/>
        <v>6</v>
      </c>
      <c r="H8" s="6">
        <f>+(B8-C8)/$G$8</f>
        <v>1</v>
      </c>
    </row>
    <row r="10" spans="1:9">
      <c r="A10" s="3"/>
      <c r="B10" s="3"/>
      <c r="C10" s="3"/>
      <c r="D10" s="3"/>
      <c r="E10" s="3"/>
      <c r="F10" s="3"/>
      <c r="G10" s="3"/>
      <c r="H10" s="3"/>
      <c r="I10" s="3"/>
    </row>
    <row r="11" spans="1:9">
      <c r="A11" s="3"/>
      <c r="B11" s="3"/>
      <c r="C11" s="3"/>
      <c r="D11" s="3"/>
      <c r="E11" s="3"/>
      <c r="F11" s="3"/>
      <c r="G11" s="3"/>
      <c r="H11" s="3"/>
      <c r="I11" s="3"/>
    </row>
    <row r="12" spans="1:9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3"/>
      <c r="F13" s="3"/>
      <c r="G13" s="3"/>
      <c r="H13" s="3"/>
      <c r="I13" s="3"/>
    </row>
    <row r="14" spans="1:9">
      <c r="A14" s="3"/>
      <c r="B14" s="3"/>
      <c r="C14" s="3"/>
      <c r="D14" s="3"/>
      <c r="E14" s="3"/>
      <c r="F14" s="3"/>
      <c r="G14" s="3"/>
      <c r="H14" s="3"/>
      <c r="I14" s="3"/>
    </row>
    <row r="15" spans="1:9">
      <c r="A15" s="3"/>
      <c r="B15" s="3"/>
      <c r="C15" s="3"/>
      <c r="D15" s="3"/>
      <c r="E15" s="3"/>
      <c r="F15" s="3"/>
      <c r="G15" s="3"/>
      <c r="H15" s="3"/>
      <c r="I15" s="3"/>
    </row>
    <row r="16" spans="1:9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3"/>
      <c r="F17" s="3"/>
      <c r="G17" s="3"/>
      <c r="H17" s="3"/>
      <c r="I17" s="3"/>
    </row>
    <row r="18" spans="1:9">
      <c r="A18" s="3"/>
      <c r="B18" s="3"/>
      <c r="C18" s="3"/>
      <c r="D18" s="3"/>
      <c r="E18" s="3"/>
      <c r="F18" s="3"/>
      <c r="G18" s="3"/>
      <c r="H18" s="3"/>
      <c r="I18" s="3"/>
    </row>
  </sheetData>
  <pageMargins left="0.46" right="0.24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I15" sqref="I15"/>
    </sheetView>
  </sheetViews>
  <sheetFormatPr baseColWidth="10" defaultRowHeight="15"/>
  <cols>
    <col min="1" max="1" width="22.7109375" customWidth="1"/>
    <col min="2" max="2" width="10.5703125" customWidth="1"/>
    <col min="3" max="3" width="9.7109375" customWidth="1"/>
    <col min="4" max="4" width="7.5703125" customWidth="1"/>
    <col min="5" max="5" width="9.140625" customWidth="1"/>
    <col min="6" max="6" width="11.42578125" customWidth="1"/>
    <col min="7" max="7" width="9.85546875" customWidth="1"/>
    <col min="8" max="8" width="13.7109375" customWidth="1"/>
  </cols>
  <sheetData>
    <row r="1" spans="1:9" ht="15.75" thickBot="1"/>
    <row r="2" spans="1:9">
      <c r="A2" s="8" t="s">
        <v>0</v>
      </c>
      <c r="B2" s="9" t="s">
        <v>1</v>
      </c>
      <c r="C2" s="10" t="s">
        <v>3</v>
      </c>
      <c r="D2" s="9" t="s">
        <v>17</v>
      </c>
      <c r="E2" s="10" t="s">
        <v>18</v>
      </c>
      <c r="F2" s="9" t="s">
        <v>19</v>
      </c>
      <c r="G2" s="10" t="s">
        <v>5</v>
      </c>
      <c r="H2" s="9" t="s">
        <v>7</v>
      </c>
    </row>
    <row r="3" spans="1:9" ht="15.75" thickBot="1">
      <c r="A3" s="11"/>
      <c r="B3" s="12" t="s">
        <v>2</v>
      </c>
      <c r="C3" s="13" t="s">
        <v>4</v>
      </c>
      <c r="D3" s="12">
        <v>2016</v>
      </c>
      <c r="E3" s="13">
        <v>2016</v>
      </c>
      <c r="F3" s="12">
        <v>2016</v>
      </c>
      <c r="G3" s="13" t="s">
        <v>6</v>
      </c>
      <c r="H3" s="12" t="s">
        <v>8</v>
      </c>
    </row>
    <row r="4" spans="1:9">
      <c r="A4" s="2" t="s">
        <v>9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f>+D4+E4+F4</f>
        <v>0</v>
      </c>
      <c r="H4" s="7">
        <v>0</v>
      </c>
    </row>
    <row r="5" spans="1:9" ht="30">
      <c r="A5" s="4" t="s">
        <v>10</v>
      </c>
      <c r="B5" s="1">
        <v>5</v>
      </c>
      <c r="C5" s="1">
        <v>0</v>
      </c>
      <c r="D5" s="1">
        <v>0</v>
      </c>
      <c r="E5" s="1">
        <v>2</v>
      </c>
      <c r="F5" s="1">
        <v>3</v>
      </c>
      <c r="G5" s="1">
        <f>+D5+E5+F5</f>
        <v>5</v>
      </c>
      <c r="H5" s="6">
        <f>(+B5-C5)/$B$5</f>
        <v>1</v>
      </c>
    </row>
    <row r="6" spans="1:9">
      <c r="A6" s="1" t="s">
        <v>11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7">
        <v>0</v>
      </c>
    </row>
    <row r="7" spans="1:9">
      <c r="A7" s="1" t="s">
        <v>12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7">
        <v>0</v>
      </c>
    </row>
    <row r="8" spans="1:9">
      <c r="A8" s="5" t="s">
        <v>13</v>
      </c>
      <c r="B8" s="1">
        <f>SUM(B4:B7)</f>
        <v>5</v>
      </c>
      <c r="C8" s="1">
        <f t="shared" ref="C8:G8" si="0">SUM(C4:C7)</f>
        <v>0</v>
      </c>
      <c r="D8" s="1">
        <f t="shared" si="0"/>
        <v>0</v>
      </c>
      <c r="E8" s="1">
        <f t="shared" si="0"/>
        <v>2</v>
      </c>
      <c r="F8" s="1">
        <f t="shared" si="0"/>
        <v>3</v>
      </c>
      <c r="G8" s="1">
        <f t="shared" si="0"/>
        <v>5</v>
      </c>
      <c r="H8" s="6">
        <f>+(B8-C8)/$G$8</f>
        <v>1</v>
      </c>
    </row>
    <row r="10" spans="1:9">
      <c r="A10" s="3"/>
      <c r="B10" s="3"/>
      <c r="C10" s="3"/>
      <c r="D10" s="3"/>
      <c r="E10" s="3"/>
      <c r="F10" s="3"/>
      <c r="G10" s="3"/>
      <c r="H10" s="3"/>
      <c r="I10" s="3"/>
    </row>
    <row r="11" spans="1:9">
      <c r="A11" s="3"/>
      <c r="B11" s="3"/>
      <c r="C11" s="3"/>
      <c r="D11" s="3"/>
      <c r="E11" s="3"/>
      <c r="F11" s="3"/>
      <c r="G11" s="3"/>
      <c r="H11" s="3"/>
      <c r="I11" s="3"/>
    </row>
    <row r="12" spans="1:9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3"/>
      <c r="F13" s="3"/>
      <c r="G13" s="3"/>
      <c r="H13" s="3"/>
      <c r="I13" s="3"/>
    </row>
    <row r="14" spans="1:9">
      <c r="A14" s="3"/>
      <c r="B14" s="3"/>
      <c r="C14" s="3"/>
      <c r="D14" s="3"/>
      <c r="E14" s="3"/>
      <c r="F14" s="3"/>
      <c r="G14" s="3"/>
      <c r="H14" s="3"/>
      <c r="I14" s="3"/>
    </row>
    <row r="15" spans="1:9">
      <c r="A15" s="3"/>
      <c r="B15" s="3"/>
      <c r="C15" s="3"/>
      <c r="D15" s="3"/>
      <c r="E15" s="3"/>
      <c r="F15" s="3"/>
      <c r="G15" s="3"/>
      <c r="H15" s="3"/>
      <c r="I15" s="3"/>
    </row>
    <row r="16" spans="1:9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3"/>
      <c r="F17" s="3"/>
      <c r="G17" s="3"/>
      <c r="H17" s="3"/>
      <c r="I17" s="3"/>
    </row>
    <row r="18" spans="1:9">
      <c r="A18" s="3"/>
      <c r="B18" s="3"/>
      <c r="C18" s="3"/>
      <c r="D18" s="3"/>
      <c r="E18" s="3"/>
      <c r="F18" s="3"/>
      <c r="G18" s="3"/>
      <c r="H18" s="3"/>
      <c r="I18" s="3"/>
    </row>
  </sheetData>
  <pageMargins left="0.46" right="0.24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I14" sqref="I14:I15"/>
    </sheetView>
  </sheetViews>
  <sheetFormatPr baseColWidth="10" defaultRowHeight="15"/>
  <cols>
    <col min="1" max="1" width="20.5703125" customWidth="1"/>
    <col min="2" max="2" width="10.5703125" customWidth="1"/>
    <col min="3" max="3" width="9.7109375" customWidth="1"/>
    <col min="4" max="4" width="11.28515625" customWidth="1"/>
    <col min="5" max="5" width="11.140625" customWidth="1"/>
    <col min="6" max="6" width="11.42578125" customWidth="1"/>
    <col min="7" max="7" width="9.85546875" customWidth="1"/>
    <col min="8" max="8" width="13.7109375" customWidth="1"/>
  </cols>
  <sheetData>
    <row r="1" spans="1:9" ht="15.75" thickBot="1"/>
    <row r="2" spans="1:9">
      <c r="A2" s="8" t="s">
        <v>0</v>
      </c>
      <c r="B2" s="9" t="s">
        <v>1</v>
      </c>
      <c r="C2" s="10" t="s">
        <v>3</v>
      </c>
      <c r="D2" s="9" t="s">
        <v>20</v>
      </c>
      <c r="E2" s="10" t="s">
        <v>21</v>
      </c>
      <c r="F2" s="9" t="s">
        <v>22</v>
      </c>
      <c r="G2" s="10" t="s">
        <v>5</v>
      </c>
      <c r="H2" s="9" t="s">
        <v>7</v>
      </c>
    </row>
    <row r="3" spans="1:9" ht="15.75" thickBot="1">
      <c r="A3" s="11"/>
      <c r="B3" s="12" t="s">
        <v>2</v>
      </c>
      <c r="C3" s="13" t="s">
        <v>4</v>
      </c>
      <c r="D3" s="12">
        <v>2016</v>
      </c>
      <c r="E3" s="13">
        <v>2016</v>
      </c>
      <c r="F3" s="12">
        <v>2016</v>
      </c>
      <c r="G3" s="13" t="s">
        <v>6</v>
      </c>
      <c r="H3" s="12" t="s">
        <v>8</v>
      </c>
    </row>
    <row r="4" spans="1:9">
      <c r="A4" s="2" t="s">
        <v>9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f>+D4+E4+F4</f>
        <v>0</v>
      </c>
      <c r="H4" s="7">
        <v>0</v>
      </c>
    </row>
    <row r="5" spans="1:9" ht="30">
      <c r="A5" s="4" t="s">
        <v>10</v>
      </c>
      <c r="B5" s="1">
        <v>8</v>
      </c>
      <c r="C5" s="1">
        <v>0</v>
      </c>
      <c r="D5" s="1">
        <v>2</v>
      </c>
      <c r="E5" s="1">
        <v>5</v>
      </c>
      <c r="F5" s="1">
        <v>1</v>
      </c>
      <c r="G5" s="1">
        <f>+D5+E5+F5</f>
        <v>8</v>
      </c>
      <c r="H5" s="6">
        <f>(+B5-C5)/$B$5</f>
        <v>1</v>
      </c>
    </row>
    <row r="6" spans="1:9">
      <c r="A6" s="1" t="s">
        <v>11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7">
        <v>0</v>
      </c>
    </row>
    <row r="7" spans="1:9">
      <c r="A7" s="1" t="s">
        <v>12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7">
        <v>0</v>
      </c>
    </row>
    <row r="8" spans="1:9">
      <c r="A8" s="5" t="s">
        <v>13</v>
      </c>
      <c r="B8" s="1">
        <f>SUM(B4:B7)</f>
        <v>8</v>
      </c>
      <c r="C8" s="1">
        <f t="shared" ref="C8:G8" si="0">SUM(C4:C7)</f>
        <v>0</v>
      </c>
      <c r="D8" s="1">
        <f t="shared" si="0"/>
        <v>2</v>
      </c>
      <c r="E8" s="1">
        <f t="shared" si="0"/>
        <v>5</v>
      </c>
      <c r="F8" s="1">
        <f t="shared" si="0"/>
        <v>1</v>
      </c>
      <c r="G8" s="1">
        <f t="shared" si="0"/>
        <v>8</v>
      </c>
      <c r="H8" s="6">
        <f>+(B8-C8)/$G$8</f>
        <v>1</v>
      </c>
    </row>
    <row r="10" spans="1:9">
      <c r="A10" s="3"/>
      <c r="B10" s="3"/>
      <c r="C10" s="3"/>
      <c r="D10" s="3"/>
      <c r="E10" s="3"/>
      <c r="F10" s="3"/>
      <c r="G10" s="3"/>
      <c r="H10" s="3"/>
      <c r="I10" s="3"/>
    </row>
    <row r="11" spans="1:9">
      <c r="A11" s="3"/>
      <c r="B11" s="3"/>
      <c r="C11" s="3"/>
      <c r="D11" s="3"/>
      <c r="E11" s="3"/>
      <c r="F11" s="3"/>
      <c r="G11" s="3"/>
      <c r="H11" s="3"/>
      <c r="I11" s="3"/>
    </row>
    <row r="12" spans="1:9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3"/>
      <c r="F13" s="3"/>
      <c r="G13" s="3"/>
      <c r="H13" s="3"/>
      <c r="I13" s="3"/>
    </row>
    <row r="14" spans="1:9">
      <c r="A14" s="3"/>
      <c r="B14" s="3"/>
      <c r="C14" s="3"/>
      <c r="D14" s="3"/>
      <c r="E14" s="3"/>
      <c r="F14" s="3"/>
      <c r="G14" s="3"/>
      <c r="H14" s="3"/>
      <c r="I14" s="3"/>
    </row>
    <row r="15" spans="1:9">
      <c r="A15" s="3"/>
      <c r="B15" s="3"/>
      <c r="C15" s="3"/>
      <c r="D15" s="3"/>
      <c r="E15" s="3"/>
      <c r="F15" s="3"/>
      <c r="G15" s="3"/>
      <c r="H15" s="3"/>
      <c r="I15" s="3"/>
    </row>
    <row r="16" spans="1:9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3"/>
      <c r="F17" s="3"/>
      <c r="G17" s="3"/>
      <c r="H17" s="3"/>
      <c r="I17" s="3"/>
    </row>
    <row r="18" spans="1:9">
      <c r="A18" s="3"/>
      <c r="B18" s="3"/>
      <c r="C18" s="3"/>
      <c r="D18" s="3"/>
      <c r="E18" s="3"/>
      <c r="F18" s="3"/>
      <c r="G18" s="3"/>
      <c r="H18" s="3"/>
      <c r="I18" s="3"/>
    </row>
  </sheetData>
  <pageMargins left="0.46" right="0.24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2" sqref="D12"/>
    </sheetView>
  </sheetViews>
  <sheetFormatPr baseColWidth="10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ESTADISTICAS 311 ENE-MARZO2022</vt:lpstr>
      <vt:lpstr>Agosto 2018 (2)</vt:lpstr>
      <vt:lpstr>Abril-Junio 2016</vt:lpstr>
      <vt:lpstr>Julio-Septiembre 2016</vt:lpstr>
      <vt:lpstr>Octubre-Diciembre 2016</vt:lpstr>
      <vt:lpstr>Hoja2</vt:lpstr>
      <vt:lpstr>Hoja3</vt:lpstr>
      <vt:lpstr>'ESTADISTICAS 311 ENE-MARZO2022'!Área_de_impresión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Edna Berroa</cp:lastModifiedBy>
  <cp:lastPrinted>2022-04-05T14:22:49Z</cp:lastPrinted>
  <dcterms:created xsi:type="dcterms:W3CDTF">2017-02-22T13:48:58Z</dcterms:created>
  <dcterms:modified xsi:type="dcterms:W3CDTF">2022-04-05T14:55:54Z</dcterms:modified>
</cp:coreProperties>
</file>